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9690" activeTab="0"/>
  </bookViews>
  <sheets>
    <sheet name="прогноз осн. хар. уточ." sheetId="1" r:id="rId1"/>
  </sheets>
  <definedNames>
    <definedName name="_xlnm.Print_Titles" localSheetId="0">'прогноз осн. хар. уточ.'!$12:$12</definedName>
  </definedNames>
  <calcPr fullCalcOnLoad="1"/>
</workbook>
</file>

<file path=xl/sharedStrings.xml><?xml version="1.0" encoding="utf-8"?>
<sst xmlns="http://schemas.openxmlformats.org/spreadsheetml/2006/main" count="72" uniqueCount="71">
  <si>
    <t>ИТОГО РАСХОДОВ</t>
  </si>
  <si>
    <t>ДЕФИЦИТ (-), ПРОФИЦИТ (+)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</si>
  <si>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</si>
  <si>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</si>
  <si>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</si>
  <si>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НАЛОГОВЫЕ ДОХОДЫ</t>
  </si>
  <si>
    <t>НЕНАЛОГОВЫЕ ДОХОДЫ</t>
  </si>
  <si>
    <t>ДОХОДЫ</t>
  </si>
  <si>
    <t>РАСХОДЫ</t>
  </si>
  <si>
    <t> ОБЩЕГОСУДАРСТВЕННЫЕ ВОПРОСЫ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</si>
  <si>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</si>
  <si>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</si>
  <si>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 показателя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</si>
  <si>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</si>
  <si>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</si>
  <si>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</si>
  <si>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</si>
  <si>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Уличное освещение</t>
  </si>
  <si>
    <t>Прочие мероприятия по благоустройству городских округов и поселений</t>
  </si>
  <si>
    <t>Другие общегосударственные 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</si>
  <si>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</si>
  <si>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</si>
  <si>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</si>
  <si>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КУЛЬТУРА И КИНЕМАТОГРАФИЯ</t>
  </si>
  <si>
    <t xml:space="preserve"> ФИЗИЧЕСКАЯ КУЛЬТУРА И СПОРТ</t>
  </si>
  <si>
    <t>СОЦИАЛЬНАЯ ПОЛИТИКА</t>
  </si>
  <si>
    <t>Пенсионное обеспечение</t>
  </si>
  <si>
    <t>ОБРАЗОВАНИЕ</t>
  </si>
  <si>
    <t>Молодежная политика и оздоровление детей</t>
  </si>
  <si>
    <t xml:space="preserve">Культура </t>
  </si>
  <si>
    <t>Условное утверждаемые расходы</t>
  </si>
  <si>
    <t>Прогноз основных характеристик (общий объем доходов, общий объем расходов, дефицита, профицита</t>
  </si>
  <si>
    <t>( рублей)</t>
  </si>
  <si>
    <t>Физическая культура</t>
  </si>
  <si>
    <t>Работы на объектах улично-дорожной сети</t>
  </si>
  <si>
    <t>НАЦИОНАЛЬНАЯ ЭКОНОМИКА</t>
  </si>
  <si>
    <t>Дорожное хозяйство</t>
  </si>
  <si>
    <t>Земельный налог с организаций</t>
  </si>
  <si>
    <t>Земельный налог с физических лиц</t>
  </si>
  <si>
    <t>Прочие поступления от использования имущества, находящегося в собственности поселений</t>
  </si>
  <si>
    <t>Государственная пошлина</t>
  </si>
  <si>
    <t>Налог на доходы физических лиц</t>
  </si>
  <si>
    <t>НАЦИОНАЛЬНАЯ БЕЗОПАСНОСТЬ И ПРАВООХРАНИТЕЛЬНАЯ ДЕЯТЕЛЬНОСТЬ</t>
  </si>
  <si>
    <t>Прочие доходы от компенсации затрат бюджетов сельских поселений</t>
  </si>
  <si>
    <t>СОВЕТ СЕЛЬСКОГО ПОСЕЛЕНИЯ "КОРОВИЙ РУЧЕЙ"</t>
  </si>
  <si>
    <t>АДМИНИСТРАЦИЯ СЕЛЬСКОГО ПОСЕЛЕНИЯ "КОРОВИЙ РУЧЕЙ"</t>
  </si>
  <si>
    <t>Другие вопросы в области национальной экономики</t>
  </si>
  <si>
    <t xml:space="preserve">Главный эксперт                                                                                                      Чупрова А.В.                   </t>
  </si>
  <si>
    <t>2023 год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</si>
  <si>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</si>
  <si>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</si>
  <si>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t>2024 год</t>
  </si>
  <si>
    <t>Инициативные платежи, зачисляемые в бюджеты сельских поселений</t>
  </si>
  <si>
    <t>Дотации бюджетам сельских поселений на выравнивание  бюджетной обеспеченности из бюджетов муниципальных районов</t>
  </si>
  <si>
    <t>Субвенции бюджетам  сельских поселений на выполнение переданных полномочий субъектов Российской Федерации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</si>
  <si>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</si>
  <si>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</si>
  <si>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Осуществление полномочий на содержание территорий кладбищ</t>
  </si>
  <si>
    <t>Обслуживание, содержание и ремонт пожарных водоемов</t>
  </si>
  <si>
    <t>Осуществление полномочий по содержанию мест накопления ТКО</t>
  </si>
  <si>
    <t xml:space="preserve">профицита )бюджета сельского поселения "Коровий Ручей" на 2023 год и плановый период </t>
  </si>
  <si>
    <t>2024 и 2025 годов</t>
  </si>
  <si>
    <t>2025 год</t>
  </si>
  <si>
    <t>Осуществление переданных  полномочий по участию в предупреждении и ликвидации последствий ЧС</t>
  </si>
  <si>
    <t xml:space="preserve"> на 2023 год прогнозируется в сумме 10620143,00 рублей, на 2024 год в сумме 7817313,00 рублей или с уменьшением к 2023 году на сумму 2802830,00 рублей, или на 26,4% , на  2025 год в сумме 7974428,00 рублей или с увеличением к 2024 году в сумме 157115,00 рублей или 2,0 %.</t>
  </si>
  <si>
    <t>Реализация народного проекта в сфере благоустройства</t>
  </si>
  <si>
    <t>Реализация народного проекта в сфере занятости населения</t>
  </si>
  <si>
    <t>Значительную долю расходов составляют расходы на общегосударственные нужды: в 2023 году -56,8%, в 2024 году - 83,1%, в 2025году - 82,7%. Бюджет  сельского поселения "Коровий Ручей" на 2023 год и плановый период 2024 и 2025 годов планируется без дефицита (профицита).</t>
  </si>
  <si>
    <t>Доходная и расходная часть бюджета  сельского поселения "Коровий Ручей"</t>
  </si>
  <si>
    <t>Формирование доходной базы бюджета  сельского поселения "Коровий Ручей" произведено в соответствии с действующим законодательством.</t>
  </si>
  <si>
    <t>Основные характеристики бюджета  сельского поселения "Коровий Ручей" характеризуется следующими показателями: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</si>
</sst>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\+#,##0.0;\-#,##0.0;\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?"/>
    <numFmt numFmtId="171" formatCode="0.0"/>
  </numFmts>
  <fonts count="43">
    <font>
      <sz val="8"/>
      <name val="Arial Cyr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4444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CCCCCD"/>
      </left>
      <right style="thin">
        <color rgb="FFCCCCCD"/>
      </right>
      <top style="thin">
        <color rgb="FFCCCCCD"/>
      </top>
      <bottom style="thin">
        <color rgb="FFCCCCCD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4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/>
    </xf>
    <xf numFmtId="164" fontId="2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tabSelected="1" view="pageBreakPreview" zoomScaleSheetLayoutView="100" zoomScalePageLayoutView="0" workbookViewId="0" topLeftCell="A59">
      <selection activeCell="H13" sqref="H13"/>
    </sheetView>
  </sheetViews>
  <sheetFormatPr defaultColWidth="9.140625" defaultRowHeight="12"/>
  <cols>
    <col min="1" max="1" width="75.421875" style="2" customWidth="1"/>
    <col min="2" max="2" width="18.7109375" style="1" customWidth="1"/>
    <col min="3" max="3" width="15.8515625" style="1" customWidth="1"/>
    <col min="4" max="4" width="19.140625" style="1" customWidth="1"/>
    <col min="5" max="16384" width="9.28125" style="1" customWidth="1"/>
  </cols>
  <sheetData>
    <row r="1" spans="1:4" ht="15.75">
      <c r="A1" s="22"/>
      <c r="B1" s="22"/>
      <c r="C1" s="22"/>
      <c r="D1" s="22"/>
    </row>
    <row r="2" spans="1:4" ht="18.75">
      <c r="A2" s="23" t="s">
        <v>31</v>
      </c>
      <c r="B2" s="23"/>
      <c r="C2" s="23"/>
      <c r="D2" s="23"/>
    </row>
    <row r="3" spans="1:4" ht="18.75">
      <c r="A3" s="23" t="s">
        <v>60</v>
      </c>
      <c r="B3" s="23"/>
      <c r="C3" s="23"/>
      <c r="D3" s="23"/>
    </row>
    <row r="4" spans="1:4" ht="15.75">
      <c r="A4" s="22" t="s">
        <v>61</v>
      </c>
      <c r="B4" s="22"/>
      <c r="C4" s="22"/>
      <c r="D4" s="22"/>
    </row>
    <row r="5" spans="1:4" ht="15.75">
      <c r="A5" s="22"/>
      <c r="B5" s="22"/>
      <c r="C5" s="22"/>
      <c r="D5" s="22"/>
    </row>
    <row r="6" spans="1:4" ht="15.75">
      <c r="A6" s="24" t="s">
        <v>68</v>
      </c>
      <c r="B6" s="24"/>
      <c r="C6" s="24"/>
      <c r="D6" s="24"/>
    </row>
    <row r="7" spans="1:4" ht="59.25" customHeight="1">
      <c r="A7" s="24" t="s">
        <v>64</v>
      </c>
      <c r="B7" s="24"/>
      <c r="C7" s="24"/>
      <c r="D7" s="24"/>
    </row>
    <row r="8" spans="1:4" ht="37.5" customHeight="1">
      <c r="A8" s="24" t="s">
        <v>69</v>
      </c>
      <c r="B8" s="24"/>
      <c r="C8" s="24"/>
      <c r="D8" s="24"/>
    </row>
    <row r="9" spans="1:4" ht="15.75">
      <c r="A9" s="22" t="s">
        <v>70</v>
      </c>
      <c r="B9" s="22"/>
      <c r="C9" s="22"/>
      <c r="D9" s="22"/>
    </row>
    <row r="10" spans="1:4" ht="15.75">
      <c r="A10" s="22"/>
      <c r="B10" s="22"/>
      <c r="C10" s="22"/>
      <c r="D10" s="22"/>
    </row>
    <row r="11" spans="3:4" ht="15.75">
      <c r="C11" s="26" t="s">
        <v>32</v>
      </c>
      <c r="D11" s="26"/>
    </row>
    <row r="12" spans="1:4" s="4" customFormat="1" ht="19.5" customHeight="1">
      <c r="A12" s="3" t="s">
        <v>12</v>
      </c>
      <c r="B12" s="3" t="s">
        <v>48</v>
      </c>
      <c r="C12" s="3" t="s">
        <v>51</v>
      </c>
      <c r="D12" s="3" t="s">
        <v>62</v>
      </c>
    </row>
    <row r="13" spans="1:4" s="4" customFormat="1" ht="21" customHeight="1">
      <c r="A13" s="3" t="s">
        <v>7</v>
      </c>
      <c r="B13" s="17">
        <f>B14+B27</f>
        <v>10620143</v>
      </c>
      <c r="C13" s="17">
        <f>C14+C27</f>
        <v>7817313</v>
      </c>
      <c r="D13" s="17">
        <f>D14+D27</f>
        <v>7974428</v>
      </c>
    </row>
    <row r="14" spans="1:4" ht="21" customHeight="1">
      <c r="A14" s="9" t="s">
        <v>13</v>
      </c>
      <c r="B14" s="10">
        <f>B15+B23</f>
        <v>696000</v>
      </c>
      <c r="C14" s="10">
        <f>C15+C23</f>
        <v>672000</v>
      </c>
      <c r="D14" s="10">
        <f>D15+D23</f>
        <v>681000</v>
      </c>
    </row>
    <row r="15" spans="1:4" ht="21" customHeight="1">
      <c r="A15" s="9" t="s">
        <v>5</v>
      </c>
      <c r="B15" s="10">
        <f>B16+B17+B18+B19+B22</f>
        <v>639000</v>
      </c>
      <c r="C15" s="10">
        <f>C16+C17+C18+C19+C22</f>
        <v>648000</v>
      </c>
      <c r="D15" s="10">
        <f>D16+D17+D18+D19+D22</f>
        <v>657000</v>
      </c>
    </row>
    <row r="16" spans="1:4" ht="21" customHeight="1">
      <c r="A16" s="11" t="s">
        <v>41</v>
      </c>
      <c r="B16" s="12">
        <v>207000</v>
      </c>
      <c r="C16" s="12">
        <v>212000</v>
      </c>
      <c r="D16" s="19">
        <v>219000</v>
      </c>
    </row>
    <row r="17" spans="1:4" ht="22.5" customHeight="1">
      <c r="A17" s="11" t="s">
        <v>14</v>
      </c>
      <c r="B17" s="12">
        <v>7000</v>
      </c>
      <c r="C17" s="12">
        <v>8000</v>
      </c>
      <c r="D17" s="19">
        <v>8000</v>
      </c>
    </row>
    <row r="18" spans="1:4" ht="21" customHeight="1">
      <c r="A18" s="11" t="s">
        <v>15</v>
      </c>
      <c r="B18" s="12">
        <v>83000</v>
      </c>
      <c r="C18" s="12">
        <v>84000</v>
      </c>
      <c r="D18" s="19">
        <v>85000</v>
      </c>
    </row>
    <row r="19" spans="1:4" ht="21" customHeight="1">
      <c r="A19" s="9" t="s">
        <v>16</v>
      </c>
      <c r="B19" s="12">
        <f>B20+B21</f>
        <v>331000</v>
      </c>
      <c r="C19" s="12">
        <f>C20+C21</f>
        <v>332000</v>
      </c>
      <c r="D19" s="19">
        <f>D20+D21</f>
        <v>333000</v>
      </c>
    </row>
    <row r="20" spans="1:4" ht="21" customHeight="1">
      <c r="A20" s="11" t="s">
        <v>37</v>
      </c>
      <c r="B20" s="12">
        <v>243000</v>
      </c>
      <c r="C20" s="12">
        <v>243000</v>
      </c>
      <c r="D20" s="19">
        <v>243000</v>
      </c>
    </row>
    <row r="21" spans="1:4" ht="21" customHeight="1">
      <c r="A21" s="11" t="s">
        <v>38</v>
      </c>
      <c r="B21" s="12">
        <v>88000</v>
      </c>
      <c r="C21" s="12">
        <v>89000</v>
      </c>
      <c r="D21" s="19">
        <v>90000</v>
      </c>
    </row>
    <row r="22" spans="1:4" ht="21" customHeight="1">
      <c r="A22" s="11" t="s">
        <v>40</v>
      </c>
      <c r="B22" s="12">
        <v>11000</v>
      </c>
      <c r="C22" s="12">
        <v>12000</v>
      </c>
      <c r="D22" s="19">
        <v>12000</v>
      </c>
    </row>
    <row r="23" spans="1:4" ht="21" customHeight="1">
      <c r="A23" s="9" t="s">
        <v>6</v>
      </c>
      <c r="B23" s="10">
        <f>B25+B24+B26</f>
        <v>57000</v>
      </c>
      <c r="C23" s="10">
        <f>C24+C25</f>
        <v>24000</v>
      </c>
      <c r="D23" s="20">
        <f>D24+D25</f>
        <v>24000</v>
      </c>
    </row>
    <row r="24" spans="1:4" ht="32.25" customHeight="1">
      <c r="A24" s="18" t="s">
        <v>39</v>
      </c>
      <c r="B24" s="12"/>
      <c r="C24" s="12"/>
      <c r="D24" s="12"/>
    </row>
    <row r="25" spans="1:4" ht="32.25" customHeight="1">
      <c r="A25" s="18" t="s">
        <v>43</v>
      </c>
      <c r="B25" s="12">
        <v>23000</v>
      </c>
      <c r="C25" s="12">
        <v>24000</v>
      </c>
      <c r="D25" s="12">
        <v>24000</v>
      </c>
    </row>
    <row r="26" spans="1:4" ht="26.25" customHeight="1">
      <c r="A26" s="18" t="s">
        <v>52</v>
      </c>
      <c r="B26" s="12">
        <v>34000</v>
      </c>
      <c r="C26" s="12"/>
      <c r="D26" s="12"/>
    </row>
    <row r="27" spans="1:4" ht="27" customHeight="1">
      <c r="A27" s="9" t="s">
        <v>10</v>
      </c>
      <c r="B27" s="10">
        <f>B28</f>
        <v>9924143</v>
      </c>
      <c r="C27" s="10">
        <f>C28</f>
        <v>7145313</v>
      </c>
      <c r="D27" s="10">
        <f>D28</f>
        <v>7293428</v>
      </c>
    </row>
    <row r="28" spans="1:4" ht="35.25" customHeight="1">
      <c r="A28" s="9" t="s">
        <v>11</v>
      </c>
      <c r="B28" s="10">
        <f>B29+B31+B33+B34+B30+B32</f>
        <v>9924143</v>
      </c>
      <c r="C28" s="10">
        <f>C29+C31+C33+C34+C32</f>
        <v>7145313</v>
      </c>
      <c r="D28" s="10">
        <f>D29+D31+D33+D32+D34</f>
        <v>7293428</v>
      </c>
    </row>
    <row r="29" spans="1:4" ht="46.5" customHeight="1">
      <c r="A29" s="11" t="s">
        <v>53</v>
      </c>
      <c r="B29" s="12">
        <v>907300</v>
      </c>
      <c r="C29" s="12">
        <v>1068100</v>
      </c>
      <c r="D29" s="12">
        <v>1085800</v>
      </c>
    </row>
    <row r="30" spans="1:4" ht="25.5" customHeight="1">
      <c r="A30" s="11" t="s">
        <v>50</v>
      </c>
      <c r="B30" s="12">
        <v>2858925</v>
      </c>
      <c r="C30" s="12"/>
      <c r="D30" s="12"/>
    </row>
    <row r="31" spans="1:4" ht="30.75" customHeight="1">
      <c r="A31" s="11" t="s">
        <v>54</v>
      </c>
      <c r="B31" s="12">
        <v>30960</v>
      </c>
      <c r="C31" s="12">
        <v>30960</v>
      </c>
      <c r="D31" s="12">
        <v>30960</v>
      </c>
    </row>
    <row r="32" spans="1:4" ht="47.25" customHeight="1">
      <c r="A32" s="11" t="s">
        <v>55</v>
      </c>
      <c r="B32" s="12">
        <v>255212</v>
      </c>
      <c r="C32" s="12">
        <v>264907</v>
      </c>
      <c r="D32" s="12">
        <v>275022</v>
      </c>
    </row>
    <row r="33" spans="1:4" ht="82.5" customHeight="1">
      <c r="A33" s="11" t="s">
        <v>56</v>
      </c>
      <c r="B33" s="12">
        <v>427346</v>
      </c>
      <c r="C33" s="12">
        <v>432346</v>
      </c>
      <c r="D33" s="12">
        <v>432346</v>
      </c>
    </row>
    <row r="34" spans="1:4" ht="31.5" customHeight="1">
      <c r="A34" s="21" t="s">
        <v>49</v>
      </c>
      <c r="B34" s="12">
        <v>5444400</v>
      </c>
      <c r="C34" s="12">
        <v>5349000</v>
      </c>
      <c r="D34" s="12">
        <v>5469300</v>
      </c>
    </row>
    <row r="35" spans="1:4" ht="18" customHeight="1">
      <c r="A35" s="3" t="s">
        <v>8</v>
      </c>
      <c r="B35" s="12"/>
      <c r="C35" s="12"/>
      <c r="D35" s="12"/>
    </row>
    <row r="36" spans="1:4" ht="18" customHeight="1">
      <c r="A36" s="3" t="s">
        <v>44</v>
      </c>
      <c r="B36" s="12">
        <f aca="true" t="shared" si="0" ref="B36:D37">B37</f>
        <v>9275</v>
      </c>
      <c r="C36" s="12">
        <f t="shared" si="0"/>
        <v>9275</v>
      </c>
      <c r="D36" s="12">
        <f t="shared" si="0"/>
        <v>9275</v>
      </c>
    </row>
    <row r="37" spans="1:4" ht="18" customHeight="1">
      <c r="A37" s="13" t="s">
        <v>9</v>
      </c>
      <c r="B37" s="12">
        <f t="shared" si="0"/>
        <v>9275</v>
      </c>
      <c r="C37" s="12">
        <f t="shared" si="0"/>
        <v>9275</v>
      </c>
      <c r="D37" s="12">
        <f t="shared" si="0"/>
        <v>9275</v>
      </c>
    </row>
    <row r="38" spans="1:4" ht="48.75" customHeight="1">
      <c r="A38" s="14" t="s">
        <v>20</v>
      </c>
      <c r="B38" s="12">
        <v>9275</v>
      </c>
      <c r="C38" s="12">
        <v>9275</v>
      </c>
      <c r="D38" s="12">
        <v>9275</v>
      </c>
    </row>
    <row r="39" spans="1:4" ht="9.75" customHeight="1">
      <c r="A39" s="13"/>
      <c r="B39" s="10"/>
      <c r="C39" s="10"/>
      <c r="D39" s="10"/>
    </row>
    <row r="40" spans="1:4" ht="30.75" customHeight="1">
      <c r="A40" s="13" t="s">
        <v>45</v>
      </c>
      <c r="B40" s="10">
        <f>B41+B47+B50+B53+B63+B65+B67+B69+B71</f>
        <v>10610868</v>
      </c>
      <c r="C40" s="10">
        <f>C41+C47+C50+C53+C63+C65+C67+C69+C71</f>
        <v>7808038</v>
      </c>
      <c r="D40" s="10">
        <f>D41+D47+D50+D53+D63+D65+D67+D69+D71</f>
        <v>7965153</v>
      </c>
    </row>
    <row r="41" spans="1:4" ht="15.75">
      <c r="A41" s="13" t="s">
        <v>9</v>
      </c>
      <c r="B41" s="12">
        <f>B42+B43+B44+B45+B46</f>
        <v>6020032</v>
      </c>
      <c r="C41" s="12">
        <f>C42+C43+C44+C45+C46</f>
        <v>6485879</v>
      </c>
      <c r="D41" s="12">
        <f>D42+D43+D44+D45+D46</f>
        <v>6588157</v>
      </c>
    </row>
    <row r="42" spans="1:4" ht="34.5" customHeight="1">
      <c r="A42" s="14" t="s">
        <v>2</v>
      </c>
      <c r="B42" s="27">
        <v>1171800</v>
      </c>
      <c r="C42" s="12">
        <v>1170000</v>
      </c>
      <c r="D42" s="12">
        <v>1170000</v>
      </c>
    </row>
    <row r="43" spans="1:4" ht="47.25">
      <c r="A43" s="14" t="s">
        <v>3</v>
      </c>
      <c r="B43" s="27">
        <v>4788732</v>
      </c>
      <c r="C43" s="12">
        <v>5256379</v>
      </c>
      <c r="D43" s="12">
        <v>5358657</v>
      </c>
    </row>
    <row r="44" spans="1:4" ht="47.25" customHeight="1">
      <c r="A44" s="14" t="s">
        <v>21</v>
      </c>
      <c r="B44" s="27">
        <v>17000</v>
      </c>
      <c r="C44" s="12">
        <v>17000</v>
      </c>
      <c r="D44" s="12">
        <v>17000</v>
      </c>
    </row>
    <row r="45" spans="1:4" ht="16.5" customHeight="1">
      <c r="A45" s="14" t="s">
        <v>22</v>
      </c>
      <c r="B45" s="27"/>
      <c r="C45" s="12"/>
      <c r="D45" s="12"/>
    </row>
    <row r="46" spans="1:4" ht="15.75">
      <c r="A46" s="14" t="s">
        <v>19</v>
      </c>
      <c r="B46" s="27">
        <v>42500</v>
      </c>
      <c r="C46" s="12">
        <v>42500</v>
      </c>
      <c r="D46" s="12">
        <v>42500</v>
      </c>
    </row>
    <row r="47" spans="1:4" ht="31.5">
      <c r="A47" s="13" t="s">
        <v>42</v>
      </c>
      <c r="B47" s="28">
        <f>B48+B49</f>
        <v>54000</v>
      </c>
      <c r="C47" s="10">
        <f>C48+C49</f>
        <v>44000</v>
      </c>
      <c r="D47" s="10">
        <f>D48+D49</f>
        <v>44000</v>
      </c>
    </row>
    <row r="48" spans="1:4" ht="31.5">
      <c r="A48" s="14" t="s">
        <v>63</v>
      </c>
      <c r="B48" s="27">
        <v>14000</v>
      </c>
      <c r="C48" s="12">
        <v>14000</v>
      </c>
      <c r="D48" s="12">
        <v>14000</v>
      </c>
    </row>
    <row r="49" spans="1:4" ht="15.75">
      <c r="A49" s="14" t="s">
        <v>58</v>
      </c>
      <c r="B49" s="27">
        <v>40000</v>
      </c>
      <c r="C49" s="12">
        <v>30000</v>
      </c>
      <c r="D49" s="12">
        <v>30000</v>
      </c>
    </row>
    <row r="50" spans="1:4" ht="15.75">
      <c r="A50" s="13" t="s">
        <v>35</v>
      </c>
      <c r="B50" s="28">
        <f>B51+B52</f>
        <v>379156</v>
      </c>
      <c r="C50" s="10">
        <f>C51+C52</f>
        <v>379156</v>
      </c>
      <c r="D50" s="10">
        <f>D51+D52</f>
        <v>379156</v>
      </c>
    </row>
    <row r="51" spans="1:4" ht="15.75">
      <c r="A51" s="14" t="s">
        <v>36</v>
      </c>
      <c r="B51" s="27">
        <v>378846</v>
      </c>
      <c r="C51" s="12">
        <v>378846</v>
      </c>
      <c r="D51" s="12">
        <v>378846</v>
      </c>
    </row>
    <row r="52" spans="1:4" ht="15.75">
      <c r="A52" s="14" t="s">
        <v>46</v>
      </c>
      <c r="B52" s="27">
        <v>310</v>
      </c>
      <c r="C52" s="12">
        <v>310</v>
      </c>
      <c r="D52" s="12">
        <v>310</v>
      </c>
    </row>
    <row r="53" spans="1:4" ht="15.75">
      <c r="A53" s="9" t="s">
        <v>4</v>
      </c>
      <c r="B53" s="28">
        <f>SUM(B55:B60)+B62+B54+B61</f>
        <v>3754925</v>
      </c>
      <c r="C53" s="10">
        <f>SUM(C55:C60)+C62+C54+C61</f>
        <v>445500</v>
      </c>
      <c r="D53" s="10">
        <f>SUM(D55:D60)+D62+D54+D61</f>
        <v>455500</v>
      </c>
    </row>
    <row r="54" spans="1:4" ht="19.5" customHeight="1">
      <c r="A54" s="11" t="s">
        <v>57</v>
      </c>
      <c r="B54" s="27">
        <v>20500</v>
      </c>
      <c r="C54" s="12">
        <v>20500</v>
      </c>
      <c r="D54" s="12">
        <v>20500</v>
      </c>
    </row>
    <row r="55" spans="1:4" ht="17.25" customHeight="1">
      <c r="A55" s="11" t="s">
        <v>17</v>
      </c>
      <c r="B55" s="27">
        <v>400000</v>
      </c>
      <c r="C55" s="12">
        <v>340000</v>
      </c>
      <c r="D55" s="12">
        <v>330000</v>
      </c>
    </row>
    <row r="56" spans="1:4" ht="24" customHeight="1">
      <c r="A56" s="11" t="s">
        <v>34</v>
      </c>
      <c r="B56" s="27">
        <v>100000</v>
      </c>
      <c r="C56" s="12">
        <v>80000</v>
      </c>
      <c r="D56" s="12">
        <v>100000</v>
      </c>
    </row>
    <row r="57" spans="1:4" ht="15" customHeight="1" hidden="1">
      <c r="A57" s="11"/>
      <c r="B57" s="12"/>
      <c r="C57" s="12"/>
      <c r="D57" s="12"/>
    </row>
    <row r="58" spans="1:4" ht="15.75" hidden="1">
      <c r="A58" s="11"/>
      <c r="B58" s="12"/>
      <c r="C58" s="12"/>
      <c r="D58" s="12"/>
    </row>
    <row r="59" spans="1:4" ht="31.5">
      <c r="A59" s="11" t="s">
        <v>59</v>
      </c>
      <c r="B59" s="12">
        <v>0</v>
      </c>
      <c r="C59" s="12">
        <v>5000</v>
      </c>
      <c r="D59" s="12">
        <v>5000</v>
      </c>
    </row>
    <row r="60" spans="1:4" ht="31.5">
      <c r="A60" s="11" t="s">
        <v>18</v>
      </c>
      <c r="B60" s="27">
        <v>20000</v>
      </c>
      <c r="C60" s="12"/>
      <c r="D60" s="12"/>
    </row>
    <row r="61" spans="1:4" ht="15.75">
      <c r="A61" s="11" t="s">
        <v>66</v>
      </c>
      <c r="B61" s="27">
        <v>674000</v>
      </c>
      <c r="C61" s="12">
        <v>0</v>
      </c>
      <c r="D61" s="12">
        <v>0</v>
      </c>
    </row>
    <row r="62" spans="1:4" ht="15.75">
      <c r="A62" s="11" t="s">
        <v>65</v>
      </c>
      <c r="B62" s="27">
        <v>2540425</v>
      </c>
      <c r="C62" s="12"/>
      <c r="D62" s="12"/>
    </row>
    <row r="63" spans="1:4" ht="18.75" customHeight="1">
      <c r="A63" s="9" t="s">
        <v>27</v>
      </c>
      <c r="B63" s="28">
        <f>B64</f>
        <v>0</v>
      </c>
      <c r="C63" s="10">
        <f>C64</f>
        <v>0</v>
      </c>
      <c r="D63" s="10">
        <f>D64</f>
        <v>0</v>
      </c>
    </row>
    <row r="64" spans="1:4" ht="18.75" customHeight="1">
      <c r="A64" s="11" t="s">
        <v>28</v>
      </c>
      <c r="B64" s="27"/>
      <c r="C64" s="12"/>
      <c r="D64" s="12"/>
    </row>
    <row r="65" spans="1:4" ht="15.75">
      <c r="A65" s="9" t="s">
        <v>23</v>
      </c>
      <c r="B65" s="28">
        <f>SUM(B66:B66)</f>
        <v>5000</v>
      </c>
      <c r="C65" s="10">
        <f>SUM(C66:C66)</f>
        <v>5000</v>
      </c>
      <c r="D65" s="10">
        <f>SUM(D66:D66)</f>
        <v>5000</v>
      </c>
    </row>
    <row r="66" spans="1:4" ht="15.75">
      <c r="A66" s="11" t="s">
        <v>29</v>
      </c>
      <c r="B66" s="27">
        <v>5000</v>
      </c>
      <c r="C66" s="12">
        <v>5000</v>
      </c>
      <c r="D66" s="12">
        <v>5000</v>
      </c>
    </row>
    <row r="67" spans="1:4" ht="18.75" customHeight="1">
      <c r="A67" s="9" t="s">
        <v>25</v>
      </c>
      <c r="B67" s="28">
        <f>B68</f>
        <v>392755</v>
      </c>
      <c r="C67" s="10">
        <f>C68</f>
        <v>400000</v>
      </c>
      <c r="D67" s="10">
        <f>D68</f>
        <v>400000</v>
      </c>
    </row>
    <row r="68" spans="1:4" ht="16.5" customHeight="1">
      <c r="A68" s="11" t="s">
        <v>26</v>
      </c>
      <c r="B68" s="27">
        <v>392755</v>
      </c>
      <c r="C68" s="12">
        <v>400000</v>
      </c>
      <c r="D68" s="12">
        <v>400000</v>
      </c>
    </row>
    <row r="69" spans="1:4" ht="20.25" customHeight="1">
      <c r="A69" s="9" t="s">
        <v>24</v>
      </c>
      <c r="B69" s="28">
        <f>SUM(B70:B70)</f>
        <v>5000</v>
      </c>
      <c r="C69" s="10">
        <f>SUM(C70:C70)</f>
        <v>5000</v>
      </c>
      <c r="D69" s="10">
        <f>SUM(D70:D70)</f>
        <v>5000</v>
      </c>
    </row>
    <row r="70" spans="1:4" ht="15.75">
      <c r="A70" s="14" t="s">
        <v>33</v>
      </c>
      <c r="B70" s="27">
        <v>5000</v>
      </c>
      <c r="C70" s="12">
        <v>5000</v>
      </c>
      <c r="D70" s="12">
        <v>5000</v>
      </c>
    </row>
    <row r="71" spans="1:4" ht="15.75">
      <c r="A71" s="14" t="s">
        <v>30</v>
      </c>
      <c r="B71" s="27">
        <v>0</v>
      </c>
      <c r="C71" s="12">
        <v>43503</v>
      </c>
      <c r="D71" s="12">
        <v>88340</v>
      </c>
    </row>
    <row r="72" spans="1:4" ht="15.75">
      <c r="A72" s="15" t="s">
        <v>0</v>
      </c>
      <c r="B72" s="10">
        <f>B36+B40</f>
        <v>10620143</v>
      </c>
      <c r="C72" s="10">
        <f>C36+C40</f>
        <v>7817313</v>
      </c>
      <c r="D72" s="10">
        <f>D36+D40</f>
        <v>7974428</v>
      </c>
    </row>
    <row r="73" spans="1:4" ht="15.75">
      <c r="A73" s="11"/>
      <c r="B73" s="12"/>
      <c r="C73" s="16"/>
      <c r="D73" s="16"/>
    </row>
    <row r="74" spans="1:4" ht="15.75">
      <c r="A74" s="3" t="s">
        <v>1</v>
      </c>
      <c r="B74" s="10">
        <f>B13-B72</f>
        <v>0</v>
      </c>
      <c r="C74" s="10">
        <f>C13-C72</f>
        <v>0</v>
      </c>
      <c r="D74" s="10">
        <f>D13-D72</f>
        <v>0</v>
      </c>
    </row>
    <row r="75" spans="1:4" ht="15.75">
      <c r="A75" s="5"/>
      <c r="B75" s="8"/>
      <c r="C75" s="6"/>
      <c r="D75" s="6"/>
    </row>
    <row r="76" spans="1:4" ht="50.25" customHeight="1">
      <c r="A76" s="25" t="s">
        <v>67</v>
      </c>
      <c r="B76" s="25"/>
      <c r="C76" s="25"/>
      <c r="D76" s="25"/>
    </row>
    <row r="77" spans="1:4" ht="50.25" customHeight="1">
      <c r="A77" s="25" t="s">
        <v>47</v>
      </c>
      <c r="B77" s="25"/>
      <c r="C77" s="25"/>
      <c r="D77" s="25"/>
    </row>
    <row r="78" spans="1:4" ht="15.75">
      <c r="A78" s="25"/>
      <c r="B78" s="25"/>
      <c r="C78" s="25"/>
      <c r="D78" s="25"/>
    </row>
    <row r="79" spans="1:4" ht="15.75">
      <c r="A79" s="5"/>
      <c r="B79" s="6"/>
      <c r="C79" s="6"/>
      <c r="D79" s="6"/>
    </row>
    <row r="80" spans="1:4" ht="15.75">
      <c r="A80" s="5"/>
      <c r="B80" s="6"/>
      <c r="C80" s="6"/>
      <c r="D80" s="6"/>
    </row>
    <row r="81" spans="1:4" ht="15.75">
      <c r="A81" s="5"/>
      <c r="B81" s="6"/>
      <c r="C81" s="6"/>
      <c r="D81" s="6"/>
    </row>
    <row r="82" spans="1:4" ht="15.75">
      <c r="A82" s="5"/>
      <c r="B82" s="6"/>
      <c r="C82" s="6"/>
      <c r="D82" s="6"/>
    </row>
    <row r="83" spans="1:4" ht="15.75">
      <c r="A83" s="5"/>
      <c r="B83" s="6"/>
      <c r="C83" s="6"/>
      <c r="D83" s="6"/>
    </row>
    <row r="84" spans="1:4" ht="15.75">
      <c r="A84" s="5"/>
      <c r="B84" s="6"/>
      <c r="C84" s="6"/>
      <c r="D84" s="6"/>
    </row>
    <row r="85" spans="1:4" ht="15.75">
      <c r="A85" s="5"/>
      <c r="B85" s="6"/>
      <c r="C85" s="6"/>
      <c r="D85" s="6"/>
    </row>
    <row r="86" spans="1:4" ht="15.75">
      <c r="A86" s="5"/>
      <c r="B86" s="6"/>
      <c r="C86" s="6"/>
      <c r="D86" s="6"/>
    </row>
    <row r="87" spans="1:4" ht="15.75">
      <c r="A87" s="5"/>
      <c r="B87" s="6"/>
      <c r="C87" s="6"/>
      <c r="D87" s="6"/>
    </row>
    <row r="88" spans="1:4" ht="15.75">
      <c r="A88" s="5"/>
      <c r="B88" s="6"/>
      <c r="C88" s="6"/>
      <c r="D88" s="6"/>
    </row>
    <row r="89" spans="1:4" ht="15.75">
      <c r="A89" s="5"/>
      <c r="B89" s="6"/>
      <c r="C89" s="6"/>
      <c r="D89" s="6"/>
    </row>
    <row r="90" spans="1:4" ht="15.75">
      <c r="A90" s="5"/>
      <c r="B90" s="6"/>
      <c r="C90" s="6"/>
      <c r="D90" s="6"/>
    </row>
    <row r="91" spans="1:4" ht="15.75">
      <c r="A91" s="5"/>
      <c r="B91" s="6"/>
      <c r="C91" s="6"/>
      <c r="D91" s="6"/>
    </row>
    <row r="92" spans="1:4" ht="15.75">
      <c r="A92" s="5"/>
      <c r="B92" s="6"/>
      <c r="C92" s="6"/>
      <c r="D92" s="6"/>
    </row>
    <row r="93" spans="1:4" ht="15.75">
      <c r="A93" s="5"/>
      <c r="B93" s="6"/>
      <c r="C93" s="6"/>
      <c r="D93" s="6"/>
    </row>
    <row r="94" spans="1:4" ht="15.75">
      <c r="A94" s="5"/>
      <c r="B94" s="6"/>
      <c r="C94" s="6"/>
      <c r="D94" s="6"/>
    </row>
    <row r="95" spans="1:4" ht="15.75">
      <c r="A95" s="5"/>
      <c r="B95" s="6"/>
      <c r="C95" s="6"/>
      <c r="D95" s="6"/>
    </row>
    <row r="96" spans="1:4" ht="15.75">
      <c r="A96" s="5"/>
      <c r="B96" s="6"/>
      <c r="C96" s="6"/>
      <c r="D96" s="6"/>
    </row>
    <row r="97" spans="2:4" ht="15.75">
      <c r="B97" s="7"/>
      <c r="C97" s="7"/>
      <c r="D97" s="7"/>
    </row>
    <row r="98" spans="2:4" ht="15.75">
      <c r="B98" s="7"/>
      <c r="C98" s="7"/>
      <c r="D98" s="7"/>
    </row>
    <row r="99" spans="2:4" ht="15.75">
      <c r="B99" s="7"/>
      <c r="C99" s="7"/>
      <c r="D99" s="7"/>
    </row>
    <row r="100" spans="2:4" ht="15.75">
      <c r="B100" s="7"/>
      <c r="C100" s="7"/>
      <c r="D100" s="7"/>
    </row>
    <row r="101" spans="2:4" ht="15.75">
      <c r="B101" s="7"/>
      <c r="C101" s="7"/>
      <c r="D101" s="7"/>
    </row>
    <row r="102" spans="2:4" ht="15.75">
      <c r="B102" s="7"/>
      <c r="C102" s="7"/>
      <c r="D102" s="7"/>
    </row>
    <row r="103" spans="2:4" ht="15.75">
      <c r="B103" s="7"/>
      <c r="C103" s="7"/>
      <c r="D103" s="7"/>
    </row>
    <row r="104" spans="2:4" ht="15.75">
      <c r="B104" s="7"/>
      <c r="C104" s="7"/>
      <c r="D104" s="7"/>
    </row>
    <row r="105" spans="2:4" ht="15.75">
      <c r="B105" s="7"/>
      <c r="C105" s="7"/>
      <c r="D105" s="7"/>
    </row>
    <row r="106" spans="2:4" ht="15.75">
      <c r="B106" s="7"/>
      <c r="C106" s="7"/>
      <c r="D106" s="7"/>
    </row>
    <row r="107" spans="2:4" ht="15.75">
      <c r="B107" s="7"/>
      <c r="C107" s="7"/>
      <c r="D107" s="7"/>
    </row>
    <row r="108" spans="2:4" ht="15.75">
      <c r="B108" s="7"/>
      <c r="C108" s="7"/>
      <c r="D108" s="7"/>
    </row>
    <row r="109" spans="2:4" ht="15.75">
      <c r="B109" s="7"/>
      <c r="C109" s="7"/>
      <c r="D109" s="7"/>
    </row>
    <row r="110" spans="2:4" ht="15.75">
      <c r="B110" s="7"/>
      <c r="C110" s="7"/>
      <c r="D110" s="7"/>
    </row>
    <row r="111" spans="2:4" ht="15.75">
      <c r="B111" s="7"/>
      <c r="C111" s="7"/>
      <c r="D111" s="7"/>
    </row>
    <row r="112" spans="2:4" ht="15.75">
      <c r="B112" s="7"/>
      <c r="C112" s="7"/>
      <c r="D112" s="7"/>
    </row>
    <row r="113" spans="2:4" ht="15.75">
      <c r="B113" s="7"/>
      <c r="C113" s="7"/>
      <c r="D113" s="7"/>
    </row>
    <row r="114" spans="2:4" ht="15.75">
      <c r="B114" s="7"/>
      <c r="C114" s="7"/>
      <c r="D114" s="7"/>
    </row>
    <row r="115" spans="2:4" ht="15.75">
      <c r="B115" s="7"/>
      <c r="C115" s="7"/>
      <c r="D115" s="7"/>
    </row>
    <row r="116" spans="2:4" ht="15.75">
      <c r="B116" s="7"/>
      <c r="C116" s="7"/>
      <c r="D116" s="7"/>
    </row>
    <row r="117" spans="2:4" ht="15.75">
      <c r="B117" s="7"/>
      <c r="C117" s="7"/>
      <c r="D117" s="7"/>
    </row>
    <row r="118" spans="2:4" ht="15.75">
      <c r="B118" s="7"/>
      <c r="C118" s="7"/>
      <c r="D118" s="7"/>
    </row>
    <row r="119" spans="2:4" ht="15.75">
      <c r="B119" s="7"/>
      <c r="C119" s="7"/>
      <c r="D119" s="7"/>
    </row>
    <row r="120" spans="2:4" ht="15.75">
      <c r="B120" s="7"/>
      <c r="C120" s="7"/>
      <c r="D120" s="7"/>
    </row>
    <row r="121" spans="2:4" ht="15.75">
      <c r="B121" s="7"/>
      <c r="C121" s="7"/>
      <c r="D121" s="7"/>
    </row>
    <row r="122" spans="2:4" ht="15.75">
      <c r="B122" s="7"/>
      <c r="C122" s="7"/>
      <c r="D122" s="7"/>
    </row>
    <row r="123" spans="2:4" ht="15.75">
      <c r="B123" s="7"/>
      <c r="C123" s="7"/>
      <c r="D123" s="7"/>
    </row>
    <row r="124" spans="2:4" ht="15.75">
      <c r="B124" s="7"/>
      <c r="C124" s="7"/>
      <c r="D124" s="7"/>
    </row>
    <row r="125" spans="2:4" ht="15.75">
      <c r="B125" s="7"/>
      <c r="C125" s="7"/>
      <c r="D125" s="7"/>
    </row>
    <row r="126" spans="2:4" ht="15.75">
      <c r="B126" s="7"/>
      <c r="C126" s="7"/>
      <c r="D126" s="7"/>
    </row>
    <row r="127" spans="2:4" ht="15.75">
      <c r="B127" s="7"/>
      <c r="C127" s="7"/>
      <c r="D127" s="7"/>
    </row>
    <row r="128" spans="2:4" ht="15.75">
      <c r="B128" s="7"/>
      <c r="C128" s="7"/>
      <c r="D128" s="7"/>
    </row>
    <row r="129" spans="2:4" ht="15.75">
      <c r="B129" s="7"/>
      <c r="C129" s="7"/>
      <c r="D129" s="7"/>
    </row>
    <row r="130" spans="2:4" ht="15.75">
      <c r="B130" s="7"/>
      <c r="C130" s="7"/>
      <c r="D130" s="7"/>
    </row>
    <row r="131" spans="2:4" ht="15.75">
      <c r="B131" s="7"/>
      <c r="C131" s="7"/>
      <c r="D131" s="7"/>
    </row>
    <row r="132" spans="2:4" ht="15.75">
      <c r="B132" s="7"/>
      <c r="C132" s="7"/>
      <c r="D132" s="7"/>
    </row>
    <row r="133" spans="2:4" ht="15.75">
      <c r="B133" s="7"/>
      <c r="C133" s="7"/>
      <c r="D133" s="7"/>
    </row>
    <row r="134" spans="2:4" ht="15.75">
      <c r="B134" s="7"/>
      <c r="C134" s="7"/>
      <c r="D134" s="7"/>
    </row>
    <row r="135" spans="2:4" ht="15.75">
      <c r="B135" s="7"/>
      <c r="C135" s="7"/>
      <c r="D135" s="7"/>
    </row>
    <row r="136" spans="2:4" ht="15.75">
      <c r="B136" s="7"/>
      <c r="C136" s="7"/>
      <c r="D136" s="7"/>
    </row>
    <row r="137" spans="2:4" ht="15.75">
      <c r="B137" s="7"/>
      <c r="C137" s="7"/>
      <c r="D137" s="7"/>
    </row>
    <row r="138" spans="2:4" ht="15.75">
      <c r="B138" s="7"/>
      <c r="C138" s="7"/>
      <c r="D138" s="7"/>
    </row>
    <row r="139" spans="2:4" ht="15.75">
      <c r="B139" s="7"/>
      <c r="C139" s="7"/>
      <c r="D139" s="7"/>
    </row>
    <row r="140" spans="2:4" ht="15.75">
      <c r="B140" s="7"/>
      <c r="C140" s="7"/>
      <c r="D140" s="7"/>
    </row>
    <row r="141" spans="2:4" ht="15.75">
      <c r="B141" s="7"/>
      <c r="C141" s="7"/>
      <c r="D141" s="7"/>
    </row>
    <row r="142" spans="2:4" ht="15.75">
      <c r="B142" s="7"/>
      <c r="C142" s="7"/>
      <c r="D142" s="7"/>
    </row>
    <row r="143" spans="2:4" ht="15.75">
      <c r="B143" s="7"/>
      <c r="C143" s="7"/>
      <c r="D143" s="7"/>
    </row>
    <row r="144" spans="2:4" ht="15.75">
      <c r="B144" s="7"/>
      <c r="C144" s="7"/>
      <c r="D144" s="7"/>
    </row>
    <row r="145" spans="2:4" ht="15.75">
      <c r="B145" s="7"/>
      <c r="C145" s="7"/>
      <c r="D145" s="7"/>
    </row>
    <row r="146" spans="2:4" ht="15.75">
      <c r="B146" s="7"/>
      <c r="C146" s="7"/>
      <c r="D146" s="7"/>
    </row>
    <row r="147" spans="2:4" ht="15.75">
      <c r="B147" s="7"/>
      <c r="C147" s="7"/>
      <c r="D147" s="7"/>
    </row>
    <row r="148" spans="2:4" ht="15.75">
      <c r="B148" s="7"/>
      <c r="C148" s="7"/>
      <c r="D148" s="7"/>
    </row>
    <row r="149" spans="2:4" ht="15.75">
      <c r="B149" s="7"/>
      <c r="C149" s="7"/>
      <c r="D149" s="7"/>
    </row>
    <row r="150" spans="2:4" ht="15.75">
      <c r="B150" s="7"/>
      <c r="C150" s="7"/>
      <c r="D150" s="7"/>
    </row>
    <row r="151" spans="2:4" ht="15.75">
      <c r="B151" s="7"/>
      <c r="C151" s="7"/>
      <c r="D151" s="7"/>
    </row>
    <row r="152" spans="2:4" ht="15.75">
      <c r="B152" s="7"/>
      <c r="C152" s="7"/>
      <c r="D152" s="7"/>
    </row>
    <row r="153" spans="2:4" ht="15.75">
      <c r="B153" s="7"/>
      <c r="C153" s="7"/>
      <c r="D153" s="7"/>
    </row>
    <row r="154" spans="2:4" ht="15.75">
      <c r="B154" s="7"/>
      <c r="C154" s="7"/>
      <c r="D154" s="7"/>
    </row>
    <row r="155" spans="2:4" ht="15.75">
      <c r="B155" s="7"/>
      <c r="C155" s="7"/>
      <c r="D155" s="7"/>
    </row>
    <row r="156" spans="2:4" ht="15.75">
      <c r="B156" s="7"/>
      <c r="C156" s="7"/>
      <c r="D156" s="7"/>
    </row>
    <row r="157" spans="2:4" ht="15.75">
      <c r="B157" s="7"/>
      <c r="C157" s="7"/>
      <c r="D157" s="7"/>
    </row>
    <row r="158" spans="2:4" ht="15.75">
      <c r="B158" s="7"/>
      <c r="C158" s="7"/>
      <c r="D158" s="7"/>
    </row>
    <row r="159" spans="2:4" ht="15.75">
      <c r="B159" s="7"/>
      <c r="C159" s="7"/>
      <c r="D159" s="7"/>
    </row>
    <row r="160" spans="2:4" ht="15.75">
      <c r="B160" s="7"/>
      <c r="C160" s="7"/>
      <c r="D160" s="7"/>
    </row>
    <row r="161" spans="2:4" ht="15.75">
      <c r="B161" s="7"/>
      <c r="C161" s="7"/>
      <c r="D161" s="7"/>
    </row>
    <row r="162" spans="2:4" ht="15.75">
      <c r="B162" s="7"/>
      <c r="C162" s="7"/>
      <c r="D162" s="7"/>
    </row>
    <row r="163" spans="2:4" ht="15.75">
      <c r="B163" s="7"/>
      <c r="C163" s="7"/>
      <c r="D163" s="7"/>
    </row>
    <row r="164" spans="2:4" ht="15.75">
      <c r="B164" s="7"/>
      <c r="C164" s="7"/>
      <c r="D164" s="7"/>
    </row>
    <row r="165" spans="2:4" ht="15.75">
      <c r="B165" s="7"/>
      <c r="C165" s="7"/>
      <c r="D165" s="7"/>
    </row>
    <row r="166" spans="2:4" ht="15.75">
      <c r="B166" s="7"/>
      <c r="C166" s="7"/>
      <c r="D166" s="7"/>
    </row>
    <row r="167" spans="2:4" ht="15.75">
      <c r="B167" s="7"/>
      <c r="C167" s="7"/>
      <c r="D167" s="7"/>
    </row>
    <row r="168" spans="2:4" ht="15.75">
      <c r="B168" s="7"/>
      <c r="C168" s="7"/>
      <c r="D168" s="7"/>
    </row>
    <row r="169" spans="2:4" ht="15.75">
      <c r="B169" s="7"/>
      <c r="C169" s="7"/>
      <c r="D169" s="7"/>
    </row>
    <row r="170" spans="2:4" ht="15.75">
      <c r="B170" s="7"/>
      <c r="C170" s="7"/>
      <c r="D170" s="7"/>
    </row>
    <row r="171" spans="2:4" ht="15.75">
      <c r="B171" s="7"/>
      <c r="C171" s="7"/>
      <c r="D171" s="7"/>
    </row>
    <row r="172" spans="2:4" ht="15.75">
      <c r="B172" s="7"/>
      <c r="C172" s="7"/>
      <c r="D172" s="7"/>
    </row>
    <row r="173" spans="2:4" ht="15.75">
      <c r="B173" s="7"/>
      <c r="C173" s="7"/>
      <c r="D173" s="7"/>
    </row>
    <row r="174" spans="2:4" ht="15.75">
      <c r="B174" s="7"/>
      <c r="C174" s="7"/>
      <c r="D174" s="7"/>
    </row>
    <row r="175" spans="2:4" ht="15.75">
      <c r="B175" s="7"/>
      <c r="C175" s="7"/>
      <c r="D175" s="7"/>
    </row>
    <row r="176" spans="2:4" ht="15.75">
      <c r="B176" s="7"/>
      <c r="C176" s="7"/>
      <c r="D176" s="7"/>
    </row>
    <row r="177" spans="2:4" ht="15.75">
      <c r="B177" s="7"/>
      <c r="C177" s="7"/>
      <c r="D177" s="7"/>
    </row>
    <row r="178" spans="2:4" ht="15.75">
      <c r="B178" s="7"/>
      <c r="C178" s="7"/>
      <c r="D178" s="7"/>
    </row>
    <row r="179" spans="2:4" ht="15.75">
      <c r="B179" s="7"/>
      <c r="C179" s="7"/>
      <c r="D179" s="7"/>
    </row>
    <row r="180" spans="2:4" ht="15.75">
      <c r="B180" s="7"/>
      <c r="C180" s="7"/>
      <c r="D180" s="7"/>
    </row>
    <row r="181" spans="2:4" ht="15.75">
      <c r="B181" s="7"/>
      <c r="C181" s="7"/>
      <c r="D181" s="7"/>
    </row>
    <row r="182" spans="2:4" ht="15.75">
      <c r="B182" s="7"/>
      <c r="C182" s="7"/>
      <c r="D182" s="7"/>
    </row>
    <row r="183" spans="2:4" ht="15.75">
      <c r="B183" s="7"/>
      <c r="C183" s="7"/>
      <c r="D183" s="7"/>
    </row>
    <row r="184" spans="2:4" ht="15.75">
      <c r="B184" s="7"/>
      <c r="C184" s="7"/>
      <c r="D184" s="7"/>
    </row>
    <row r="185" spans="2:4" ht="15.75">
      <c r="B185" s="7"/>
      <c r="C185" s="7"/>
      <c r="D185" s="7"/>
    </row>
    <row r="186" spans="2:4" ht="15.75">
      <c r="B186" s="7"/>
      <c r="C186" s="7"/>
      <c r="D186" s="7"/>
    </row>
    <row r="187" spans="2:4" ht="15.75">
      <c r="B187" s="7"/>
      <c r="C187" s="7"/>
      <c r="D187" s="7"/>
    </row>
    <row r="188" spans="2:4" ht="15.75">
      <c r="B188" s="7"/>
      <c r="C188" s="7"/>
      <c r="D188" s="7"/>
    </row>
    <row r="189" spans="2:4" ht="15.75">
      <c r="B189" s="7"/>
      <c r="C189" s="7"/>
      <c r="D189" s="7"/>
    </row>
    <row r="190" spans="2:4" ht="15.75">
      <c r="B190" s="7"/>
      <c r="C190" s="7"/>
      <c r="D190" s="7"/>
    </row>
    <row r="191" spans="2:4" ht="15.75">
      <c r="B191" s="7"/>
      <c r="C191" s="7"/>
      <c r="D191" s="7"/>
    </row>
    <row r="192" spans="2:4" ht="15.75">
      <c r="B192" s="7"/>
      <c r="C192" s="7"/>
      <c r="D192" s="7"/>
    </row>
    <row r="193" spans="2:4" ht="15.75">
      <c r="B193" s="7"/>
      <c r="C193" s="7"/>
      <c r="D193" s="7"/>
    </row>
    <row r="194" spans="2:4" ht="15.75">
      <c r="B194" s="7"/>
      <c r="C194" s="7"/>
      <c r="D194" s="7"/>
    </row>
    <row r="195" spans="2:4" ht="15.75">
      <c r="B195" s="7"/>
      <c r="C195" s="7"/>
      <c r="D195" s="7"/>
    </row>
    <row r="196" spans="2:4" ht="15.75">
      <c r="B196" s="7"/>
      <c r="C196" s="7"/>
      <c r="D196" s="7"/>
    </row>
    <row r="197" spans="2:4" ht="15.75">
      <c r="B197" s="7"/>
      <c r="C197" s="7"/>
      <c r="D197" s="7"/>
    </row>
    <row r="198" spans="2:4" ht="15.75">
      <c r="B198" s="7"/>
      <c r="C198" s="7"/>
      <c r="D198" s="7"/>
    </row>
    <row r="199" spans="2:4" ht="15.75">
      <c r="B199" s="7"/>
      <c r="C199" s="7"/>
      <c r="D199" s="7"/>
    </row>
    <row r="200" spans="2:4" ht="15.75">
      <c r="B200" s="7"/>
      <c r="C200" s="7"/>
      <c r="D200" s="7"/>
    </row>
    <row r="201" spans="2:4" ht="15.75">
      <c r="B201" s="7"/>
      <c r="C201" s="7"/>
      <c r="D201" s="7"/>
    </row>
    <row r="202" spans="2:4" ht="15.75">
      <c r="B202" s="7"/>
      <c r="C202" s="7"/>
      <c r="D202" s="7"/>
    </row>
    <row r="203" spans="2:4" ht="15.75">
      <c r="B203" s="7"/>
      <c r="C203" s="7"/>
      <c r="D203" s="7"/>
    </row>
  </sheetData>
  <sheetProtection/>
  <mergeCells count="14">
    <mergeCell ref="A7:D7"/>
    <mergeCell ref="A8:D8"/>
    <mergeCell ref="A76:D76"/>
    <mergeCell ref="A78:D78"/>
    <mergeCell ref="A9:D9"/>
    <mergeCell ref="A10:D10"/>
    <mergeCell ref="C11:D11"/>
    <mergeCell ref="A77:D77"/>
    <mergeCell ref="A1:D1"/>
    <mergeCell ref="A2:D2"/>
    <mergeCell ref="A3:D3"/>
    <mergeCell ref="A4:D4"/>
    <mergeCell ref="A5:D5"/>
    <mergeCell ref="A6:D6"/>
  </mergeCells>
  <printOptions/>
  <pageMargins left="1.141732283464567" right="0.1968503937007874" top="0.15748031496062992" bottom="0.15748031496062992" header="0.15748031496062992" footer="0.15748031496062992"/>
  <pageSetup fitToHeight="32" horizontalDpi="600" verticalDpi="600" orientation="portrait" paperSize="9" scale="82" r:id="rId1"/>
  <rowBreaks count="1" manualBreakCount="1">
    <brk id="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Гордиенко</dc:creator>
  <cp:keywords/>
  <dc:description/>
  <cp:lastModifiedBy>user</cp:lastModifiedBy>
  <cp:lastPrinted>2022-11-11T08:19:40Z</cp:lastPrinted>
  <dcterms:created xsi:type="dcterms:W3CDTF">2009-09-23T08:57:49Z</dcterms:created>
  <dcterms:modified xsi:type="dcterms:W3CDTF">2022-11-11T08:20:21Z</dcterms:modified>
  <cp:category/>
  <cp:version/>
  <cp:contentType/>
  <cp:contentStatus/>
</cp:coreProperties>
</file>